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\PP 001-2025\1 výzva\"/>
    </mc:Choice>
  </mc:AlternateContent>
  <xr:revisionPtr revIDLastSave="0" documentId="13_ncr:1_{5591A553-5ABC-417D-BEB8-8F70306D432B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PP!$B$6:$U$6</definedName>
    <definedName name="_xlnm.Print_Area" localSheetId="0">PP!$B$1:$U$11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L8" i="1"/>
  <c r="H8" i="1"/>
  <c r="K7" i="1"/>
  <c r="H7" i="1"/>
  <c r="I11" i="1" s="1"/>
  <c r="J11" i="1" l="1"/>
  <c r="L7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<sst xmlns="http://schemas.openxmlformats.org/spreadsheetml/2006/main" count="41" uniqueCount="40">
  <si>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</si>
  <si>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</si>
  <si>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</si>
  <si>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</si>
  <si>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</si>
  <si>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</si>
  <si>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</si>
  <si>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</si>
  <si>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</si>
  <si>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</si>
  <si>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</si>
  <si>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</si>
  <si>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</si>
  <si>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</si>
  <si>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</si>
  <si>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</si>
  <si>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</si>
  <si>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</si>
  <si>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</si>
  <si>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</si>
  <si>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</si>
  <si>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</si>
  <si>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</si>
  <si>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</si>
  <si>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</si>
  <si>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</si>
  <si>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V případě, že se dodavatel při předání zboží na některá uvedená tel. čísla nedovolá, bude v takovém případě volat tel. 377 631 320.</t>
  </si>
  <si>
    <t>NE</t>
  </si>
  <si>
    <t xml:space="preserve">Pokud financováno z projektových prostředků, pak ŘEŠITEL uvede:  NÁZEV A ČÍSLO DOTAČNÍHO PROJEKTU </t>
  </si>
  <si>
    <t>Požadavek na dodání produktové karty  jako součást nabídky k ověření splnění zadané specifikace.</t>
  </si>
  <si>
    <t>Příloha č. 2 Kupní smlouvy - technická specifikace
Propagační předměty (II.) 001 - 2025</t>
  </si>
  <si>
    <t>Modrá taška z recyklovaného papíru</t>
  </si>
  <si>
    <t>Průhledný pevný plastový obal na karty</t>
  </si>
  <si>
    <t>Společná faktura</t>
  </si>
  <si>
    <t>Sklad: 
Ilona Skalová,
Tel.: 37763 1333,
či
Vnější vztahy: 
Hana Kalašová, 
Tel.: 37763 1071,
725 870 136
E-mail: kalasovh@rek.zcu.cz</t>
  </si>
  <si>
    <r>
      <t xml:space="preserve">Univerzitní 22, 
301 00 Plzeň,
budova Fakulty strojní,
Provoz a služby - Centrální sklad ZČU,
místnost UU 010
</t>
    </r>
    <r>
      <rPr>
        <b/>
        <sz val="11"/>
        <rFont val="Calibri"/>
        <family val="2"/>
        <charset val="238"/>
        <scheme val="minor"/>
      </rPr>
      <t xml:space="preserve">Dodání ve všední dny
od 6:00 do 14:00 hod 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</si>
  <si>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</si>
  <si>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30 dní</t>
  </si>
  <si>
    <r>
      <t xml:space="preserve">Papírová taška ze sulfátového papíru, s celoplošným modrým potiskem.
Kroucená ucha v modré barvě.
Rozměry na formát A4: min. 22 x 10 x 31 cm.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 logo ZČU s logotypem v bílé barvě, min. o velikosti 3 x 6 cm.</t>
    </r>
    <r>
      <rPr>
        <sz val="11"/>
        <color theme="1"/>
        <rFont val="Calibri"/>
        <family val="2"/>
        <charset val="238"/>
        <scheme val="minor"/>
      </rPr>
      <t xml:space="preserve">
Logo včetně logotypu viz </t>
    </r>
    <r>
      <rPr>
        <sz val="11"/>
        <color rgb="FFFF0000"/>
        <rFont val="Calibri"/>
        <family val="2"/>
        <charset val="238"/>
        <scheme val="minor"/>
      </rPr>
      <t>Příloha č. 3 Kupní smlouvy - logo ZCU_PP (II.)-001-2025.zip</t>
    </r>
  </si>
  <si>
    <r>
      <t xml:space="preserve">Průhledný pevný plast. Odolný, nelámavý.
Vhodný mj. pro JIS kartu, magnetické karty.
Orientace: Na šířku.
S poutkem na zavěšení za karabinku.
Rozměry: délka 88 - 93 mm; výška 56 - 60 mm; očko min. 12 x 3,5 mm.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v pravém dolním rohu lícové strany, text ZCU.CZ (modrá barva).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</si>
</sst>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6">
    <xf numFmtId="0" fontId="0" fillId="0" borderId="0"/>
    <xf numFmtId="0" fontId="17" fillId="0" borderId="0"/>
    <xf numFmtId="0" fontId="8" fillId="0" borderId="0"/>
    <xf numFmtId="0" fontId="8" fillId="0" borderId="0"/>
    <xf numFmtId="0" fontId="19" fillId="0" borderId="0"/>
    <xf numFmtId="0" fontId="19" fillId="0" borderId="0"/>
  </cellStyleXfs>
  <cellXfs count="84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0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7" xfId="0" applyFont="1" applyFill="1" applyBorder="1" applyAlignment="1" applyProtection="1">
      <alignment horizontal="center" vertical="center" textRotation="90" wrapText="1"/>
    </xf>
    <xf numFmtId="0" fontId="15" fillId="5" borderId="8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11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left" vertical="center" wrapText="1" inden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left" vertical="center" wrapText="1" indent="1"/>
    </xf>
    <xf numFmtId="0" fontId="6" fillId="3" borderId="2" xfId="0" applyFont="1" applyFill="1" applyBorder="1" applyAlignment="1" applyProtection="1">
      <alignment horizontal="left" vertical="center" wrapText="1" inden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1" fontId="15" fillId="3" borderId="2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6" fillId="3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1" fontId="15" fillId="3" borderId="12" xfId="0" applyNumberFormat="1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3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3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923925</xdr:colOff>
      <xdr:row>6</xdr:row>
      <xdr:rowOff>200025</xdr:rowOff>
    </xdr:from>
    <xdr:to>
      <xdr:col>6</xdr:col>
      <xdr:colOff>1984248</xdr:colOff>
      <xdr:row>6</xdr:row>
      <xdr:rowOff>1736725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F1D956C-E76A-4505-861B-2D6164794E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25100" y="2867025"/>
          <a:ext cx="1060323" cy="1536700"/>
        </a:xfrm>
        <a:prstGeom prst="rect">
          <a:avLst/>
        </a:prstGeom>
      </xdr:spPr>
    </xdr:pic>
    <xdr:clientData/>
  </xdr:twoCellAnchor>
  <xdr:twoCellAnchor editAs="oneCell">
    <xdr:from>
      <xdr:col>6</xdr:col>
      <xdr:colOff>466725</xdr:colOff>
      <xdr:row>7</xdr:row>
      <xdr:rowOff>371475</xdr:rowOff>
    </xdr:from>
    <xdr:to>
      <xdr:col>6</xdr:col>
      <xdr:colOff>2371487</xdr:colOff>
      <xdr:row>7</xdr:row>
      <xdr:rowOff>1676237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68DB4C8-CA44-44D1-B15A-5A35E720DC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67900" y="4914900"/>
          <a:ext cx="1904762" cy="13047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4"/>
  <sheetViews>
    <sheetView tabSelected="1" topLeftCell="B1" zoomScaleNormal="100" workbookViewId="0">
      <selection activeCell="J7" sqref="J7:J8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5" customWidth="1"/>
    <col min="4" max="4" width="11" style="81" customWidth="1"/>
    <col min="5" max="5" width="12" style="4" customWidth="1"/>
    <col min="6" max="6" width="83.5703125" style="5" customWidth="1"/>
    <col min="7" max="7" width="45.28515625" style="5" customWidth="1"/>
    <col min="8" max="8" width="19.2851562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2.42578125" style="1" customWidth="1"/>
    <col min="14" max="14" width="14.42578125" style="1" bestFit="1" customWidth="1"/>
    <col min="15" max="15" width="31.85546875" style="1" hidden="1" customWidth="1"/>
    <col min="16" max="16" width="36" style="1" customWidth="1"/>
    <col min="17" max="17" width="32" style="1" customWidth="1"/>
    <col min="18" max="18" width="35.28515625" style="1" customWidth="1"/>
    <col min="19" max="19" width="25.5703125" style="1" customWidth="1"/>
    <col min="20" max="20" width="13.5703125" style="1" hidden="1" customWidth="1"/>
    <col min="21" max="21" width="29.2851562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30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8" t="s">
        <v>25</v>
      </c>
      <c r="H6" s="28" t="s">
        <v>16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17</v>
      </c>
      <c r="N6" s="28" t="s">
        <v>18</v>
      </c>
      <c r="O6" s="28" t="s">
        <v>28</v>
      </c>
      <c r="P6" s="28" t="s">
        <v>19</v>
      </c>
      <c r="Q6" s="30" t="s">
        <v>20</v>
      </c>
      <c r="R6" s="28" t="s">
        <v>21</v>
      </c>
      <c r="S6" s="28" t="s">
        <v>36</v>
      </c>
      <c r="T6" s="28" t="s">
        <v>22</v>
      </c>
      <c r="U6" s="28" t="s">
        <v>23</v>
      </c>
    </row>
    <row r="7" spans="1:21" ht="156.75" customHeight="1" x14ac:dyDescent="0.25">
      <c r="A7" s="31"/>
      <c r="B7" s="32">
        <v>1</v>
      </c>
      <c r="C7" s="33" t="s">
        <v>31</v>
      </c>
      <c r="D7" s="34">
        <v>700</v>
      </c>
      <c r="E7" s="35" t="s">
        <v>24</v>
      </c>
      <c r="F7" s="36" t="s">
        <v>38</v>
      </c>
      <c r="G7" s="37"/>
      <c r="H7" s="38">
        <f t="shared" ref="H7:H8" si="0">D7*I7</f>
        <v>28000</v>
      </c>
      <c r="I7" s="39">
        <v>40</v>
      </c>
      <c r="J7" s="82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33</v>
      </c>
      <c r="N7" s="43" t="s">
        <v>27</v>
      </c>
      <c r="O7" s="44"/>
      <c r="P7" s="45" t="s">
        <v>29</v>
      </c>
      <c r="Q7" s="42" t="s">
        <v>34</v>
      </c>
      <c r="R7" s="43" t="s">
        <v>35</v>
      </c>
      <c r="S7" s="46" t="s">
        <v>37</v>
      </c>
      <c r="T7" s="47"/>
      <c r="U7" s="44" t="s">
        <v>12</v>
      </c>
    </row>
    <row r="8" spans="1:21" ht="181.5" customHeight="1" thickBot="1" x14ac:dyDescent="0.3">
      <c r="A8" s="31"/>
      <c r="B8" s="48">
        <v>2</v>
      </c>
      <c r="C8" s="49" t="s">
        <v>32</v>
      </c>
      <c r="D8" s="50">
        <v>1500</v>
      </c>
      <c r="E8" s="51" t="s">
        <v>24</v>
      </c>
      <c r="F8" s="52" t="s">
        <v>39</v>
      </c>
      <c r="G8" s="53"/>
      <c r="H8" s="54">
        <f t="shared" si="0"/>
        <v>15000</v>
      </c>
      <c r="I8" s="55">
        <v>10</v>
      </c>
      <c r="J8" s="83"/>
      <c r="K8" s="56">
        <f t="shared" ref="K8" si="3">D8*J8</f>
        <v>0</v>
      </c>
      <c r="L8" s="57" t="str">
        <f t="shared" ref="L8" si="4">IF(ISNUMBER(J8), IF(J8&gt;I8,"NEVYHOVUJE","VYHOVUJE")," ")</f>
        <v xml:space="preserve"> </v>
      </c>
      <c r="M8" s="58"/>
      <c r="N8" s="59"/>
      <c r="O8" s="60"/>
      <c r="P8" s="61"/>
      <c r="Q8" s="62"/>
      <c r="R8" s="59"/>
      <c r="S8" s="63"/>
      <c r="T8" s="64"/>
      <c r="U8" s="60"/>
    </row>
    <row r="9" spans="1:21" ht="13.5" customHeight="1" thickTop="1" thickBot="1" x14ac:dyDescent="0.3">
      <c r="C9" s="1"/>
      <c r="D9" s="1"/>
      <c r="E9" s="1"/>
      <c r="F9" s="1"/>
      <c r="G9" s="1"/>
      <c r="H9" s="1"/>
      <c r="K9" s="65"/>
    </row>
    <row r="10" spans="1:21" ht="60.75" customHeight="1" thickTop="1" thickBot="1" x14ac:dyDescent="0.3">
      <c r="B10" s="66" t="s">
        <v>9</v>
      </c>
      <c r="C10" s="66"/>
      <c r="D10" s="66"/>
      <c r="E10" s="66"/>
      <c r="F10" s="66"/>
      <c r="G10" s="15"/>
      <c r="H10" s="67"/>
      <c r="I10" s="68" t="s">
        <v>10</v>
      </c>
      <c r="J10" s="69" t="s">
        <v>11</v>
      </c>
      <c r="K10" s="70"/>
      <c r="L10" s="71"/>
      <c r="M10" s="72"/>
      <c r="N10" s="24"/>
      <c r="O10" s="24"/>
      <c r="P10" s="24"/>
      <c r="Q10" s="24"/>
      <c r="R10" s="24"/>
      <c r="S10" s="24"/>
      <c r="T10" s="24"/>
      <c r="U10" s="73"/>
    </row>
    <row r="11" spans="1:21" ht="33" customHeight="1" thickTop="1" thickBot="1" x14ac:dyDescent="0.3">
      <c r="B11" s="74" t="s">
        <v>26</v>
      </c>
      <c r="C11" s="74"/>
      <c r="D11" s="74"/>
      <c r="E11" s="74"/>
      <c r="F11" s="74"/>
      <c r="G11" s="75"/>
      <c r="H11" s="76"/>
      <c r="I11" s="77">
        <f>SUM(H7:H8)</f>
        <v>43000</v>
      </c>
      <c r="J11" s="78">
        <f>SUM(K7:K8)</f>
        <v>0</v>
      </c>
      <c r="K11" s="79"/>
      <c r="L11" s="80"/>
      <c r="M11" s="72"/>
      <c r="T11" s="24"/>
      <c r="U11" s="73"/>
    </row>
    <row r="12" spans="1:21" ht="14.1" customHeight="1" thickTop="1" x14ac:dyDescent="0.25"/>
    <row r="13" spans="1:21" ht="14.25" customHeight="1" x14ac:dyDescent="0.25"/>
    <row r="14" spans="1:21" ht="14.1" customHeight="1" x14ac:dyDescent="0.25"/>
    <row r="15" spans="1:21" ht="14.25" customHeight="1" x14ac:dyDescent="0.25"/>
    <row r="16" spans="1:21" ht="14.25" customHeight="1" x14ac:dyDescent="0.25"/>
    <row r="17" ht="14.1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</sheetData>
  <sheetProtection algorithmName="SHA-512" hashValue="DpL9CYAeT2T/0WuHaakF1CUPkCg+8pWMTY385U8eIalRXX2h6lUnUiPDsw8xDyb6hEMqAClERfwE5fngoLIuIQ==" saltValue="EakNa/rLMeAXFqmpkZqKwQ==" spinCount="100000" sheet="1" objects="1" scenarios="1"/>
  <mergeCells count="14">
    <mergeCell ref="Q7:Q8"/>
    <mergeCell ref="R7:R8"/>
    <mergeCell ref="S7:S8"/>
    <mergeCell ref="T7:T8"/>
    <mergeCell ref="U7:U8"/>
    <mergeCell ref="M7:M8"/>
    <mergeCell ref="N7:N8"/>
    <mergeCell ref="O7:O8"/>
    <mergeCell ref="P7:P8"/>
    <mergeCell ref="B11:F11"/>
    <mergeCell ref="J11:L11"/>
    <mergeCell ref="B1:D1"/>
    <mergeCell ref="J10:L10"/>
    <mergeCell ref="B10:F10"/>
  </mergeCells>
  <conditionalFormatting sqref="B7:B8 D7:D8">
    <cfRule type="containsBlanks" dxfId="6" priority="88">
      <formula>LEN(TRIM(B7))=0</formula>
    </cfRule>
  </conditionalFormatting>
  <conditionalFormatting sqref="B7:B8">
    <cfRule type="cellIs" dxfId="5" priority="83" operator="greaterThanOrEqual">
      <formula>1</formula>
    </cfRule>
  </conditionalFormatting>
  <conditionalFormatting sqref="J7:J8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8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2024-12-18T07:00:37Z</cp:lastPrinted>
  <dcterms:created xsi:type="dcterms:W3CDTF">2014-03-05T12:43:32Z</dcterms:created>
  <dcterms:modified xsi:type="dcterms:W3CDTF">2025-01-06T09:15:04Z</dcterms:modified>
</cp:coreProperties>
</file>